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udget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<sst xmlns="http://schemas.openxmlformats.org/spreadsheetml/2006/main" count="232" uniqueCount="100">
  <si>
    <t>Directions: Fill in the Yellow cells, the rest will be calculated for you automatically. Copy the sheet for each month or extend the columns for an annual budget.</t>
  </si>
  <si>
    <t>Results:</t>
  </si>
  <si>
    <t>Monthly</t>
  </si>
  <si>
    <t>Yearly</t>
  </si>
  <si>
    <t>Comments</t>
  </si>
  <si>
    <t>Total Income</t>
  </si>
  <si>
    <t>Adds Total Household income</t>
  </si>
  <si>
    <t>Necessary Expenses</t>
  </si>
  <si>
    <t xml:space="preserve"> </t>
  </si>
  <si>
    <t>Necessary expenses such as food, rent/mortage, etc.</t>
  </si>
  <si>
    <t>Discretionary Income</t>
  </si>
  <si>
    <t>Expenses that can be "let go" if needed</t>
  </si>
  <si>
    <t>Investment Spending</t>
  </si>
  <si>
    <t>Money added to investments</t>
  </si>
  <si>
    <t>Discretionary Income less Investments</t>
  </si>
  <si>
    <t>Income leftover after bills but minus investments</t>
  </si>
  <si>
    <t>Discretionary Spending</t>
  </si>
  <si>
    <t>This should be as low as possible</t>
  </si>
  <si>
    <t>Amount remaining to save or invest</t>
  </si>
  <si>
    <t>Try to keep this above 5%.</t>
  </si>
  <si>
    <t>Annual</t>
  </si>
  <si>
    <t>Amount</t>
  </si>
  <si>
    <t>Income:</t>
  </si>
  <si>
    <t>Your Primary Income</t>
  </si>
  <si>
    <t>Add annual amount</t>
  </si>
  <si>
    <t>Your Spouse's Income</t>
  </si>
  <si>
    <t>Real Estate Investment Income</t>
  </si>
  <si>
    <t>Add expenses below</t>
  </si>
  <si>
    <t>Business Income</t>
  </si>
  <si>
    <t>Add personal business income here. Business expenses below</t>
  </si>
  <si>
    <t>Other Income</t>
  </si>
  <si>
    <t>Necessary Expenses:</t>
  </si>
  <si>
    <t>Rent or Mortgage</t>
  </si>
  <si>
    <t>Add monthly amount</t>
  </si>
  <si>
    <t>Investment Real Estate Mortgage</t>
  </si>
  <si>
    <t>Property Taxes</t>
  </si>
  <si>
    <t>Water</t>
  </si>
  <si>
    <t>Most recent Bill</t>
  </si>
  <si>
    <t>Gas &amp; Electric</t>
  </si>
  <si>
    <t>Most Recent Bill</t>
  </si>
  <si>
    <t>Auto Insurance</t>
  </si>
  <si>
    <t>Montly Auto repairs</t>
  </si>
  <si>
    <t>Oil Changes, etc</t>
  </si>
  <si>
    <t>Food &amp; Groceries (not dining out)</t>
  </si>
  <si>
    <t>Most recent month</t>
  </si>
  <si>
    <t>Clothing (necessary)</t>
  </si>
  <si>
    <t>Add recent purchases made for work, etc.</t>
  </si>
  <si>
    <t>Home Repairs</t>
  </si>
  <si>
    <t>Include necessary furniture, maintence, property cleaning, etc.</t>
  </si>
  <si>
    <t>Home Expenses</t>
  </si>
  <si>
    <t>Lawn Service, etc.</t>
  </si>
  <si>
    <t>Investment Real Estate Expenses</t>
  </si>
  <si>
    <t>Business Income Expenses</t>
  </si>
  <si>
    <t>Computers, software,</t>
  </si>
  <si>
    <t>Childcare</t>
  </si>
  <si>
    <t>Daycare, babysitters, etc</t>
  </si>
  <si>
    <t>Child Expenses</t>
  </si>
  <si>
    <t>Diapers, baby food, etc.</t>
  </si>
  <si>
    <t>Other dependent expenses</t>
  </si>
  <si>
    <t>Children's school or tuition</t>
  </si>
  <si>
    <t>Total Necessary Expenses</t>
  </si>
  <si>
    <t>Discretionary Expenses:</t>
  </si>
  <si>
    <t>Credit Card Bills</t>
  </si>
  <si>
    <t>Most recent bill</t>
  </si>
  <si>
    <t>Auto Loan (s)</t>
  </si>
  <si>
    <t>Add monthly bill</t>
  </si>
  <si>
    <t>Gasoline</t>
  </si>
  <si>
    <t>Add most recent month</t>
  </si>
  <si>
    <t>Internet Access</t>
  </si>
  <si>
    <t>Mobile Phone (s)</t>
  </si>
  <si>
    <t>Home Improvement</t>
  </si>
  <si>
    <t>Include projects such as painting, upgrades, etc.</t>
  </si>
  <si>
    <t>Home Security</t>
  </si>
  <si>
    <t>Alarm system</t>
  </si>
  <si>
    <t>Beauty/Grooming</t>
  </si>
  <si>
    <t>Haircuts, manicures, massages, etc.</t>
  </si>
  <si>
    <t>Entertainment (not dining out)</t>
  </si>
  <si>
    <t>Video rentals, netflix, spotify, etc.</t>
  </si>
  <si>
    <t>Dining Out</t>
  </si>
  <si>
    <t>Include workday lunches and coffees</t>
  </si>
  <si>
    <t>Travel &amp; Vacation</t>
  </si>
  <si>
    <t>Flights, hotels,etc.</t>
  </si>
  <si>
    <t>Pets, Pet Care and Pet Food</t>
  </si>
  <si>
    <t>Pet insurance, vet visits. etc.</t>
  </si>
  <si>
    <t>Clothing (above what's needed)</t>
  </si>
  <si>
    <t>Most recent months expenses</t>
  </si>
  <si>
    <t>Computer Costs</t>
  </si>
  <si>
    <t>Software, games, upgrades, etc</t>
  </si>
  <si>
    <t>Beer &amp; Alcohol</t>
  </si>
  <si>
    <t>Tobacco &amp; Cigarettes</t>
  </si>
  <si>
    <t>Total Discretionary Expenses</t>
  </si>
  <si>
    <t>Investment Spending:</t>
  </si>
  <si>
    <t>401K, 403B deposits</t>
  </si>
  <si>
    <t>Only include fixed monthly or yearly investments here, not your discretionary investing</t>
  </si>
  <si>
    <t>IRA deposits</t>
  </si>
  <si>
    <t>Employee Stock Plans</t>
  </si>
  <si>
    <t>Brokerage Deposits</t>
  </si>
  <si>
    <t>Other</t>
  </si>
  <si>
    <t>Total Investment Spending</t>
  </si>
  <si>
    <t>Mention DebtHelper.com here with a phone number for help.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</si>
</sst>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6">
    <font>
      <sz val="12.0"/>
      <color rgb="FF000000"/>
      <name val="Verdana"/>
    </font>
    <font>
      <b/>
      <sz val="10.0"/>
      <color rgb="FF000000"/>
      <name val="Arial"/>
    </font>
    <font>
      <b/>
      <sz val="11.0"/>
      <color rgb="FFFFFFFF"/>
      <name val="Open Sans"/>
    </font>
    <font>
      <sz val="10.0"/>
      <color rgb="FF000000"/>
      <name val="Arial"/>
    </font>
    <font/>
    <font>
      <sz val="11.0"/>
      <color rgb="FF000000"/>
      <name val="Open Sans"/>
    </font>
    <font>
      <b/>
      <sz val="11.0"/>
      <color rgb="FF000000"/>
      <name val="Open Sans"/>
    </font>
    <font>
      <sz val="11.0"/>
      <color rgb="FF0F9618"/>
      <name val="Arial"/>
    </font>
    <font>
      <sz val="11.0"/>
      <color rgb="FF0F9618"/>
      <name val="Open Sans"/>
    </font>
    <font>
      <sz val="12.0"/>
      <color rgb="FF000000"/>
      <name val="Arial"/>
    </font>
    <font>
      <sz val="11.0"/>
      <color rgb="FFDD5511"/>
      <name val="Arial"/>
    </font>
    <font>
      <sz val="11.0"/>
      <color rgb="FFDD5511"/>
      <name val="Open Sans"/>
    </font>
    <font>
      <sz val="11.0"/>
      <color rgb="FF1155CC"/>
      <name val="Arial"/>
    </font>
    <font>
      <sz val="11.0"/>
      <color rgb="FF000000"/>
      <name val="Arial"/>
    </font>
    <font>
      <sz val="11.0"/>
      <color rgb="FF1155CC"/>
      <name val="Open Sans"/>
    </font>
    <font>
      <u/>
      <sz val="11.0"/>
      <color rgb="FF000000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2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</border>
    <border>
      <right style="thin">
        <color rgb="FFAAAAAA"/>
      </right>
      <bottom style="thin">
        <color rgb="FFAAAAAA"/>
      </bottom>
    </border>
    <border>
      <right style="thin">
        <color rgb="FFAAAAAA"/>
      </right>
      <top style="thin">
        <color rgb="FFAAAAAA"/>
      </top>
    </border>
    <border>
      <left style="thin">
        <color rgb="FFAAAAAA"/>
      </left>
      <bottom style="thin">
        <color rgb="FFAAAAAA"/>
      </bottom>
    </border>
    <border>
      <left style="thin">
        <color rgb="FFAAAAAA"/>
      </left>
      <right style="thin">
        <color rgb="FFAAAAAA"/>
      </right>
    </border>
    <border>
      <left style="thin">
        <color rgb="FFAAAAAA"/>
      </left>
      <top style="thin">
        <color rgb="FFAAAAAA"/>
      </top>
    </border>
    <border>
      <left style="thin">
        <color rgb="FFAAAAAA"/>
      </left>
      <right style="thin">
        <color rgb="FF000000"/>
      </right>
      <top style="thin">
        <color rgb="FFAAAAAA"/>
      </top>
    </border>
    <border>
      <left style="thin">
        <color rgb="FF000000"/>
      </left>
      <top style="thin">
        <color rgb="FF000000"/>
      </top>
      <bottom style="thin">
        <color rgb="FFAAAAAA"/>
      </bottom>
    </border>
    <border>
      <top style="thin">
        <color rgb="FF000000"/>
      </top>
      <bottom style="thin">
        <color rgb="FFAAAAAA"/>
      </bottom>
    </border>
    <border>
      <left style="thin">
        <color rgb="FF000000"/>
      </left>
      <top style="thin">
        <color rgb="FFAAAAAA"/>
      </top>
      <bottom style="thin">
        <color rgb="FF000000"/>
      </bottom>
    </border>
    <border>
      <top style="thin">
        <color rgb="FFAAAAAA"/>
      </top>
      <bottom style="thin">
        <color rgb="FF000000"/>
      </bottom>
    </border>
    <border>
      <right style="thin">
        <color rgb="FF000000"/>
      </right>
      <top style="thin">
        <color rgb="FFAAAAAA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horizontal="left" shrinkToFit="0" vertical="bottom" wrapText="0"/>
    </xf>
    <xf borderId="2" fillId="2" fontId="2" numFmtId="0" xfId="0" applyAlignment="1" applyBorder="1" applyFill="1" applyFont="1">
      <alignment horizontal="left" shrinkToFit="0" vertical="bottom" wrapText="1"/>
    </xf>
    <xf borderId="1" fillId="0" fontId="3" numFmtId="1" xfId="0" applyAlignment="1" applyBorder="1" applyFont="1" applyNumberFormat="1">
      <alignment shrinkToFit="0" vertical="bottom" wrapText="0"/>
    </xf>
    <xf borderId="3" fillId="0" fontId="4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bottom" wrapText="0"/>
    </xf>
    <xf borderId="4" fillId="0" fontId="4" numFmtId="0" xfId="0" applyAlignment="1" applyBorder="1" applyFont="1">
      <alignment shrinkToFit="0" vertical="top" wrapText="1"/>
    </xf>
    <xf borderId="0" fillId="0" fontId="5" numFmtId="1" xfId="0" applyAlignment="1" applyFont="1" applyNumberFormat="1">
      <alignment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5" fillId="0" fontId="1" numFmtId="9" xfId="0" applyAlignment="1" applyBorder="1" applyFont="1" applyNumberFormat="1">
      <alignment horizontal="center" shrinkToFit="0" vertical="bottom" wrapText="0"/>
    </xf>
    <xf borderId="1" fillId="0" fontId="6" numFmtId="0" xfId="0" applyAlignment="1" applyBorder="1" applyFont="1">
      <alignment horizontal="left"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5" fillId="0" fontId="1" numFmtId="0" xfId="0" applyAlignment="1" applyBorder="1" applyFont="1">
      <alignment horizontal="left" shrinkToFit="0" vertical="bottom" wrapText="0"/>
    </xf>
    <xf borderId="5" fillId="0" fontId="6" numFmtId="9" xfId="0" applyAlignment="1" applyBorder="1" applyFont="1" applyNumberFormat="1">
      <alignment horizontal="center"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6" fillId="0" fontId="6" numFmtId="0" xfId="0" applyAlignment="1" applyBorder="1" applyFont="1">
      <alignment horizontal="left" shrinkToFit="0" vertical="bottom" wrapText="0"/>
    </xf>
    <xf borderId="1" fillId="0" fontId="5" numFmtId="0" xfId="0" applyAlignment="1" applyBorder="1" applyFont="1">
      <alignment horizontal="left" shrinkToFit="0" vertical="bottom" wrapText="0"/>
    </xf>
    <xf borderId="7" fillId="0" fontId="7" numFmtId="164" xfId="0" applyAlignment="1" applyBorder="1" applyFont="1" applyNumberFormat="1">
      <alignment shrinkToFit="0" vertical="bottom" wrapText="0"/>
    </xf>
    <xf borderId="7" fillId="0" fontId="8" numFmtId="164" xfId="0" applyAlignment="1" applyBorder="1" applyFont="1" applyNumberFormat="1">
      <alignment shrinkToFit="0" vertical="bottom" wrapText="0"/>
    </xf>
    <xf borderId="8" fillId="0" fontId="3" numFmtId="9" xfId="0" applyAlignment="1" applyBorder="1" applyFont="1" applyNumberFormat="1">
      <alignment horizontal="right" shrinkToFit="0" vertical="bottom" wrapText="0"/>
    </xf>
    <xf borderId="8" fillId="0" fontId="5" numFmtId="9" xfId="0" applyAlignment="1" applyBorder="1" applyFont="1" applyNumberFormat="1">
      <alignment horizontal="right" shrinkToFit="0" vertical="bottom" wrapText="0"/>
    </xf>
    <xf borderId="7" fillId="0" fontId="3" numFmtId="0" xfId="0" applyAlignment="1" applyBorder="1" applyFont="1">
      <alignment shrinkToFit="0" vertical="bottom" wrapText="0"/>
    </xf>
    <xf borderId="9" fillId="0" fontId="5" numFmtId="0" xfId="0" applyAlignment="1" applyBorder="1" applyFon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8" numFmtId="164" xfId="0" applyAlignment="1" applyBorder="1" applyFont="1" applyNumberFormat="1">
      <alignment shrinkToFit="0" vertical="bottom" wrapText="0"/>
    </xf>
    <xf borderId="2" fillId="0" fontId="9" numFmtId="1" xfId="0" applyAlignment="1" applyBorder="1" applyFont="1" applyNumberFormat="1">
      <alignment horizontal="center" shrinkToFit="0" vertical="bottom" wrapText="0"/>
    </xf>
    <xf borderId="1" fillId="0" fontId="5" numFmtId="164" xfId="0" applyAlignment="1" applyBorder="1" applyFont="1" applyNumberFormat="1">
      <alignment shrinkToFit="0" vertical="bottom" wrapText="0"/>
    </xf>
    <xf borderId="1" fillId="0" fontId="10" numFmtId="164" xfId="0" applyAlignment="1" applyBorder="1" applyFont="1" applyNumberFormat="1">
      <alignment shrinkToFit="0" vertical="bottom" wrapText="0"/>
    </xf>
    <xf borderId="10" fillId="0" fontId="5" numFmtId="0" xfId="0" applyAlignment="1" applyBorder="1" applyFont="1">
      <alignment shrinkToFit="0" vertical="bottom" wrapText="0"/>
    </xf>
    <xf borderId="7" fillId="0" fontId="10" numFmtId="9" xfId="0" applyAlignment="1" applyBorder="1" applyFont="1" applyNumberFormat="1">
      <alignment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5" fillId="0" fontId="3" numFmtId="9" xfId="0" applyAlignment="1" applyBorder="1" applyFont="1" applyNumberFormat="1">
      <alignment horizontal="right" shrinkToFit="0" vertical="bottom" wrapText="0"/>
    </xf>
    <xf borderId="1" fillId="0" fontId="11" numFmtId="164" xfId="0" applyAlignment="1" applyBorder="1" applyFont="1" applyNumberFormat="1">
      <alignment shrinkToFit="0" vertical="bottom" wrapText="0"/>
    </xf>
    <xf borderId="7" fillId="0" fontId="11" numFmtId="9" xfId="0" applyAlignment="1" applyBorder="1" applyFont="1" applyNumberFormat="1">
      <alignment shrinkToFit="0" vertical="bottom" wrapText="0"/>
    </xf>
    <xf borderId="11" fillId="0" fontId="3" numFmtId="0" xfId="0" applyAlignment="1" applyBorder="1" applyFont="1">
      <alignment horizontal="left" shrinkToFit="0" vertical="bottom" wrapText="0"/>
    </xf>
    <xf borderId="12" fillId="0" fontId="10" numFmtId="164" xfId="0" applyAlignment="1" applyBorder="1" applyFont="1" applyNumberFormat="1">
      <alignment shrinkToFit="0" vertical="bottom" wrapText="0"/>
    </xf>
    <xf borderId="5" fillId="0" fontId="5" numFmtId="9" xfId="0" applyAlignment="1" applyBorder="1" applyFont="1" applyNumberFormat="1">
      <alignment horizontal="right" shrinkToFit="0" vertical="bottom" wrapText="0"/>
    </xf>
    <xf borderId="7" fillId="0" fontId="3" numFmtId="9" xfId="0" applyAlignment="1" applyBorder="1" applyFont="1" applyNumberFormat="1">
      <alignment horizontal="righ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5" fillId="0" fontId="3" numFmtId="1" xfId="0" applyAlignment="1" applyBorder="1" applyFont="1" applyNumberFormat="1">
      <alignment shrinkToFit="0" vertical="bottom" wrapText="0"/>
    </xf>
    <xf borderId="13" fillId="0" fontId="3" numFmtId="1" xfId="0" applyAlignment="1" applyBorder="1" applyFont="1" applyNumberFormat="1">
      <alignment shrinkToFit="0" vertical="bottom" wrapText="0"/>
    </xf>
    <xf borderId="11" fillId="0" fontId="5" numFmtId="0" xfId="0" applyAlignment="1" applyBorder="1" applyFont="1">
      <alignment horizontal="left" shrinkToFit="0" vertical="bottom" wrapText="0"/>
    </xf>
    <xf borderId="7" fillId="0" fontId="3" numFmtId="1" xfId="0" applyAlignment="1" applyBorder="1" applyFont="1" applyNumberFormat="1">
      <alignment shrinkToFit="0" vertical="bottom" wrapText="0"/>
    </xf>
    <xf borderId="12" fillId="0" fontId="11" numFmtId="164" xfId="0" applyAlignment="1" applyBorder="1" applyFont="1" applyNumberFormat="1">
      <alignment shrinkToFit="0" vertical="bottom" wrapText="0"/>
    </xf>
    <xf borderId="2" fillId="0" fontId="3" numFmtId="0" xfId="0" applyAlignment="1" applyBorder="1" applyFont="1">
      <alignment horizontal="left" shrinkToFit="0" vertical="bottom" wrapText="0"/>
    </xf>
    <xf borderId="7" fillId="0" fontId="5" numFmtId="9" xfId="0" applyAlignment="1" applyBorder="1" applyFont="1" applyNumberFormat="1">
      <alignment horizontal="right" shrinkToFit="0" vertical="bottom" wrapText="0"/>
    </xf>
    <xf borderId="14" fillId="3" fontId="12" numFmtId="164" xfId="0" applyAlignment="1" applyBorder="1" applyFill="1" applyFont="1" applyNumberFormat="1">
      <alignment shrinkToFit="0" vertical="bottom" wrapText="0"/>
    </xf>
    <xf borderId="1" fillId="0" fontId="5" numFmtId="1" xfId="0" applyAlignment="1" applyBorder="1" applyFont="1" applyNumberFormat="1">
      <alignment shrinkToFit="0" vertical="bottom" wrapText="0"/>
    </xf>
    <xf borderId="14" fillId="4" fontId="3" numFmtId="164" xfId="0" applyAlignment="1" applyBorder="1" applyFill="1" applyFont="1" applyNumberFormat="1">
      <alignment shrinkToFit="0" vertical="bottom" wrapText="0"/>
    </xf>
    <xf borderId="10" fillId="0" fontId="5" numFmtId="1" xfId="0" applyAlignment="1" applyBorder="1" applyFont="1" applyNumberFormat="1">
      <alignment shrinkToFit="0" vertical="bottom" wrapText="0"/>
    </xf>
    <xf borderId="4" fillId="0" fontId="3" numFmtId="1" xfId="0" applyAlignment="1" applyBorder="1" applyFont="1" applyNumberFormat="1">
      <alignment shrinkToFit="0" vertical="bottom" wrapText="0"/>
    </xf>
    <xf borderId="1" fillId="0" fontId="6" numFmtId="0" xfId="0" applyAlignment="1" applyBorder="1" applyFont="1">
      <alignment horizontal="center" shrinkToFit="0" vertical="bottom" wrapText="0"/>
    </xf>
    <xf borderId="5" fillId="0" fontId="5" numFmtId="1" xfId="0" applyAlignment="1" applyBorder="1" applyFont="1" applyNumberFormat="1">
      <alignment shrinkToFit="0" vertical="bottom" wrapText="0"/>
    </xf>
    <xf borderId="14" fillId="4" fontId="3" numFmtId="165" xfId="0" applyAlignment="1" applyBorder="1" applyFont="1" applyNumberFormat="1">
      <alignment shrinkToFit="0" vertical="bottom" wrapText="0"/>
    </xf>
    <xf borderId="2" fillId="0" fontId="6" numFmtId="0" xfId="0" applyAlignment="1" applyBorder="1" applyFont="1">
      <alignment horizontal="left" shrinkToFit="0" vertical="bottom" wrapText="0"/>
    </xf>
    <xf borderId="15" fillId="0" fontId="5" numFmtId="1" xfId="0" applyAlignment="1" applyBorder="1" applyFont="1" applyNumberFormat="1">
      <alignment shrinkToFit="0" vertical="bottom" wrapText="0"/>
    </xf>
    <xf borderId="16" fillId="4" fontId="3" numFmtId="1" xfId="0" applyAlignment="1" applyBorder="1" applyFont="1" applyNumberFormat="1">
      <alignment shrinkToFit="0" vertical="bottom" wrapText="0"/>
    </xf>
    <xf borderId="17" fillId="0" fontId="5" numFmtId="1" xfId="0" applyAlignment="1" applyBorder="1" applyFont="1" applyNumberFormat="1">
      <alignment shrinkToFit="0" vertical="bottom" wrapText="0"/>
    </xf>
    <xf borderId="9" fillId="0" fontId="5" numFmtId="1" xfId="0" applyAlignment="1" applyBorder="1" applyFont="1" applyNumberFormat="1">
      <alignment shrinkToFit="0" vertical="bottom" wrapText="0"/>
    </xf>
    <xf borderId="7" fillId="0" fontId="13" numFmtId="164" xfId="0" applyAlignment="1" applyBorder="1" applyFont="1" applyNumberFormat="1">
      <alignment shrinkToFit="0" vertical="bottom" wrapText="0"/>
    </xf>
    <xf borderId="2" fillId="0" fontId="5" numFmtId="0" xfId="0" applyAlignment="1" applyBorder="1" applyFont="1">
      <alignment horizontal="left" shrinkToFit="0" vertical="bottom" wrapText="0"/>
    </xf>
    <xf borderId="18" fillId="0" fontId="13" numFmtId="164" xfId="0" applyAlignment="1" applyBorder="1" applyFont="1" applyNumberFormat="1">
      <alignment shrinkToFit="0" vertical="bottom" wrapText="0"/>
    </xf>
    <xf borderId="15" fillId="3" fontId="14" numFmtId="164" xfId="0" applyAlignment="1" applyBorder="1" applyFont="1" applyNumberFormat="1">
      <alignment shrinkToFit="0" vertical="bottom" wrapText="0"/>
    </xf>
    <xf borderId="19" fillId="0" fontId="3" numFmtId="1" xfId="0" applyAlignment="1" applyBorder="1" applyFont="1" applyNumberFormat="1">
      <alignment shrinkToFit="0" vertical="bottom" wrapText="0"/>
    </xf>
    <xf borderId="15" fillId="4" fontId="5" numFmtId="164" xfId="0" applyAlignment="1" applyBorder="1" applyFont="1" applyNumberFormat="1">
      <alignment shrinkToFit="0" vertical="bottom" wrapText="0"/>
    </xf>
    <xf borderId="4" fillId="0" fontId="5" numFmtId="1" xfId="0" applyAlignment="1" applyBorder="1" applyFont="1" applyNumberFormat="1">
      <alignment shrinkToFit="0" vertical="bottom" wrapText="0"/>
    </xf>
    <xf borderId="20" fillId="0" fontId="13" numFmtId="164" xfId="0" applyAlignment="1" applyBorder="1" applyFont="1" applyNumberFormat="1">
      <alignment shrinkToFit="0" vertical="bottom" wrapText="0"/>
    </xf>
    <xf borderId="15" fillId="4" fontId="5" numFmtId="165" xfId="0" applyAlignment="1" applyBorder="1" applyFont="1" applyNumberFormat="1">
      <alignment shrinkToFit="0" vertical="bottom" wrapText="0"/>
    </xf>
    <xf borderId="21" fillId="0" fontId="13" numFmtId="164" xfId="0" applyAlignment="1" applyBorder="1" applyFont="1" applyNumberFormat="1">
      <alignment shrinkToFit="0" vertical="bottom" wrapText="0"/>
    </xf>
    <xf borderId="15" fillId="4" fontId="5" numFmtId="1" xfId="0" applyAlignment="1" applyBorder="1" applyFont="1" applyNumberFormat="1">
      <alignment shrinkToFit="0" vertical="bottom" wrapText="0"/>
    </xf>
    <xf borderId="4" fillId="0" fontId="13" numFmtId="164" xfId="0" applyAlignment="1" applyBorder="1" applyFont="1" applyNumberFormat="1">
      <alignment shrinkToFit="0" vertical="bottom" wrapText="0"/>
    </xf>
    <xf borderId="15" fillId="0" fontId="5" numFmtId="164" xfId="0" applyAlignment="1" applyBorder="1" applyFont="1" applyNumberFormat="1">
      <alignment shrinkToFit="0" vertical="bottom" wrapText="0"/>
    </xf>
    <xf borderId="22" fillId="0" fontId="13" numFmtId="164" xfId="0" applyAlignment="1" applyBorder="1" applyFont="1" applyNumberFormat="1">
      <alignment shrinkToFit="0" vertical="bottom" wrapText="0"/>
    </xf>
    <xf borderId="2" fillId="0" fontId="5" numFmtId="1" xfId="0" applyAlignment="1" applyBorder="1" applyFont="1" applyNumberFormat="1">
      <alignment shrinkToFit="0" vertical="bottom" wrapText="0"/>
    </xf>
    <xf borderId="14" fillId="4" fontId="3" numFmtId="1" xfId="0" applyAlignment="1" applyBorder="1" applyFont="1" applyNumberFormat="1">
      <alignment shrinkToFit="0" vertical="bottom" wrapText="0"/>
    </xf>
    <xf borderId="20" fillId="0" fontId="3" numFmtId="1" xfId="0" applyAlignment="1" applyBorder="1" applyFont="1" applyNumberFormat="1">
      <alignment shrinkToFit="0" vertical="bottom" wrapText="0"/>
    </xf>
    <xf borderId="16" fillId="4" fontId="3" numFmtId="164" xfId="0" applyAlignment="1" applyBorder="1" applyFont="1" applyNumberFormat="1">
      <alignment shrinkToFit="0" vertical="bottom" wrapText="0"/>
    </xf>
    <xf borderId="7" fillId="0" fontId="3" numFmtId="164" xfId="0" applyAlignment="1" applyBorder="1" applyFont="1" applyNumberFormat="1">
      <alignment shrinkToFit="0" vertical="bottom" wrapText="0"/>
    </xf>
    <xf borderId="1" fillId="0" fontId="13" numFmtId="164" xfId="0" applyAlignment="1" applyBorder="1" applyFont="1" applyNumberFormat="1">
      <alignment shrinkToFit="0" vertical="bottom" wrapText="0"/>
    </xf>
    <xf borderId="23" fillId="0" fontId="5" numFmtId="164" xfId="0" applyAlignment="1" applyBorder="1" applyFont="1" applyNumberFormat="1">
      <alignment shrinkToFit="0" vertical="bottom" wrapText="0"/>
    </xf>
    <xf borderId="1" fillId="0" fontId="3" numFmtId="164" xfId="0" applyAlignment="1" applyBorder="1" applyFont="1" applyNumberFormat="1">
      <alignment shrinkToFit="0" vertical="bottom" wrapText="0"/>
    </xf>
    <xf borderId="18" fillId="0" fontId="5" numFmtId="164" xfId="0" applyAlignment="1" applyBorder="1" applyFont="1" applyNumberFormat="1">
      <alignment shrinkToFit="0" vertical="bottom" wrapText="0"/>
    </xf>
    <xf borderId="19" fillId="0" fontId="5" numFmtId="1" xfId="0" applyAlignment="1" applyBorder="1" applyFont="1" applyNumberFormat="1">
      <alignment shrinkToFit="0" vertical="bottom" wrapText="0"/>
    </xf>
    <xf borderId="4" fillId="0" fontId="3" numFmtId="164" xfId="0" applyAlignment="1" applyBorder="1" applyFont="1" applyNumberFormat="1">
      <alignment shrinkToFit="0" vertical="bottom" wrapText="0"/>
    </xf>
    <xf borderId="24" fillId="0" fontId="3" numFmtId="164" xfId="0" applyAlignment="1" applyBorder="1" applyFont="1" applyNumberFormat="1">
      <alignment shrinkToFit="0" vertical="bottom" wrapText="0"/>
    </xf>
    <xf borderId="18" fillId="0" fontId="3" numFmtId="164" xfId="0" applyAlignment="1" applyBorder="1" applyFont="1" applyNumberFormat="1">
      <alignment shrinkToFit="0" vertical="bottom" wrapText="0"/>
    </xf>
    <xf borderId="5" fillId="0" fontId="3" numFmtId="164" xfId="0" applyAlignment="1" applyBorder="1" applyFont="1" applyNumberFormat="1">
      <alignment shrinkToFit="0" vertical="bottom" wrapText="0"/>
    </xf>
    <xf borderId="10" fillId="0" fontId="5" numFmtId="0" xfId="0" applyAlignment="1" applyBorder="1" applyFont="1">
      <alignment horizontal="left" shrinkToFit="0" vertical="bottom" wrapText="0"/>
    </xf>
    <xf borderId="19" fillId="0" fontId="13" numFmtId="164" xfId="0" applyAlignment="1" applyBorder="1" applyFont="1" applyNumberFormat="1">
      <alignment shrinkToFit="0" vertical="bottom" wrapText="0"/>
    </xf>
    <xf borderId="25" fillId="0" fontId="13" numFmtId="164" xfId="0" applyAlignment="1" applyBorder="1" applyFont="1" applyNumberFormat="1">
      <alignment shrinkToFit="0" vertical="bottom" wrapText="0"/>
    </xf>
    <xf borderId="25" fillId="0" fontId="5" numFmtId="1" xfId="0" applyAlignment="1" applyBorder="1" applyFont="1" applyNumberFormat="1">
      <alignment shrinkToFit="0" vertical="bottom" wrapText="0"/>
    </xf>
    <xf borderId="22" fillId="0" fontId="5" numFmtId="1" xfId="0" applyAlignment="1" applyBorder="1" applyFont="1" applyNumberFormat="1">
      <alignment shrinkToFit="0" vertical="bottom" wrapText="0"/>
    </xf>
    <xf borderId="26" fillId="0" fontId="5" numFmtId="1" xfId="0" applyAlignment="1" applyBorder="1" applyFont="1" applyNumberForma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7" fillId="0" fontId="6" numFmtId="0" xfId="0" applyAlignment="1" applyBorder="1" applyFont="1">
      <alignment shrinkToFit="0" vertical="bottom" wrapText="0"/>
    </xf>
    <xf borderId="28" fillId="0" fontId="4" numFmtId="0" xfId="0" applyAlignment="1" applyBorder="1" applyFont="1">
      <alignment shrinkToFit="0" vertical="top" wrapText="1"/>
    </xf>
    <xf borderId="17" fillId="0" fontId="4" numFmtId="0" xfId="0" applyAlignment="1" applyBorder="1" applyFont="1">
      <alignment shrinkToFit="0" vertical="top" wrapText="1"/>
    </xf>
    <xf borderId="12" fillId="0" fontId="5" numFmtId="1" xfId="0" applyAlignment="1" applyBorder="1" applyFont="1" applyNumberFormat="1">
      <alignment shrinkToFit="0" vertical="bottom" wrapText="0"/>
    </xf>
    <xf borderId="29" fillId="0" fontId="15" numFmtId="0" xfId="0" applyAlignment="1" applyBorder="1" applyFont="1">
      <alignment readingOrder="0" shrinkToFit="0" vertical="bottom" wrapText="0"/>
    </xf>
    <xf borderId="30" fillId="0" fontId="4" numFmtId="0" xfId="0" applyAlignment="1" applyBorder="1" applyFont="1">
      <alignment shrinkToFit="0" vertical="top" wrapText="1"/>
    </xf>
    <xf borderId="31" fillId="0" fontId="4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31.33"/>
    <col customWidth="1" min="2" max="4" width="10.89"/>
    <col customWidth="1" min="5" max="5" width="65.11"/>
    <col customWidth="1" min="6" max="26" width="10.89"/>
  </cols>
  <sheetData>
    <row r="1" ht="35.25" customHeight="1">
      <c r="A1" s="2" t="s">
        <v>0</v>
      </c>
      <c r="B1" s="4"/>
      <c r="C1" s="4"/>
      <c r="D1" s="4"/>
      <c r="E1" s="6"/>
      <c r="F1" s="7"/>
      <c r="G1" s="7"/>
      <c r="H1" s="7"/>
      <c r="I1" s="7"/>
      <c r="J1" s="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11" t="s">
        <v>1</v>
      </c>
      <c r="B2" s="12" t="s">
        <v>2</v>
      </c>
      <c r="C2" s="12" t="s">
        <v>3</v>
      </c>
      <c r="D2" s="14">
        <v>0.0</v>
      </c>
      <c r="E2" s="16" t="s">
        <v>4</v>
      </c>
      <c r="F2" s="7"/>
      <c r="G2" s="7"/>
      <c r="H2" s="7"/>
      <c r="I2" s="7"/>
      <c r="J2" s="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17" t="s">
        <v>5</v>
      </c>
      <c r="B3" s="19">
        <f t="shared" ref="B3:C3" si="1">B20</f>
        <v>8333.333333</v>
      </c>
      <c r="C3" s="19">
        <f t="shared" si="1"/>
        <v>100000</v>
      </c>
      <c r="D3" s="21">
        <f t="shared" ref="D3:D6" si="3">C3/C$3</f>
        <v>1</v>
      </c>
      <c r="E3" s="23" t="s">
        <v>6</v>
      </c>
      <c r="F3" s="7"/>
      <c r="G3" s="7"/>
      <c r="H3" s="7"/>
      <c r="I3" s="7"/>
      <c r="J3" s="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0" customHeight="1">
      <c r="A4" s="17" t="s">
        <v>7</v>
      </c>
      <c r="B4" s="26">
        <f t="shared" ref="B4:C4" si="2">B39</f>
        <v>0</v>
      </c>
      <c r="C4" s="28">
        <f t="shared" si="2"/>
        <v>0</v>
      </c>
      <c r="D4" s="21">
        <f t="shared" si="3"/>
        <v>0</v>
      </c>
      <c r="E4" s="30" t="s">
        <v>9</v>
      </c>
      <c r="F4" s="7"/>
      <c r="G4" s="32"/>
      <c r="J4" s="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0" customHeight="1">
      <c r="A5" s="17" t="s">
        <v>10</v>
      </c>
      <c r="B5" s="34">
        <f t="shared" ref="B5:C5" si="4">B3-B4</f>
        <v>8333.333333</v>
      </c>
      <c r="C5" s="34">
        <f t="shared" si="4"/>
        <v>100000</v>
      </c>
      <c r="D5" s="35">
        <f t="shared" si="3"/>
        <v>1</v>
      </c>
      <c r="E5" s="30" t="s">
        <v>11</v>
      </c>
      <c r="F5" s="7"/>
      <c r="G5" s="32"/>
      <c r="J5" s="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17" t="s">
        <v>12</v>
      </c>
      <c r="B6" s="34">
        <f>B3-B4</f>
        <v>8333.333333</v>
      </c>
      <c r="C6" s="26">
        <f>C68</f>
        <v>0</v>
      </c>
      <c r="D6" s="38">
        <f t="shared" si="3"/>
        <v>0</v>
      </c>
      <c r="E6" s="30" t="s">
        <v>13</v>
      </c>
      <c r="F6" s="7"/>
      <c r="G6" s="7"/>
      <c r="H6" s="7"/>
      <c r="I6" s="7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7" t="s">
        <v>14</v>
      </c>
      <c r="B7" s="34">
        <f t="shared" ref="B7:C7" si="5">B5-B6</f>
        <v>0</v>
      </c>
      <c r="C7" s="34">
        <f t="shared" si="5"/>
        <v>100000</v>
      </c>
      <c r="D7" s="35">
        <f>C6/C$3</f>
        <v>0</v>
      </c>
      <c r="E7" s="30" t="s">
        <v>15</v>
      </c>
      <c r="F7" s="7"/>
      <c r="G7" s="7"/>
      <c r="H7" s="7"/>
      <c r="I7" s="7"/>
      <c r="J7" s="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7" t="s">
        <v>16</v>
      </c>
      <c r="B8" s="26">
        <f t="shared" ref="B8:C8" si="6">B59</f>
        <v>0</v>
      </c>
      <c r="C8" s="26">
        <f t="shared" si="6"/>
        <v>0</v>
      </c>
      <c r="D8" s="38">
        <f t="shared" ref="D8:D9" si="8">C8/C$3</f>
        <v>0</v>
      </c>
      <c r="E8" s="30" t="s">
        <v>17</v>
      </c>
      <c r="F8" s="7"/>
      <c r="G8" s="7"/>
      <c r="H8" s="7"/>
      <c r="I8" s="7"/>
      <c r="J8" s="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43" t="s">
        <v>18</v>
      </c>
      <c r="B9" s="45">
        <f t="shared" ref="B9:C9" si="7">B7-B8</f>
        <v>0</v>
      </c>
      <c r="C9" s="34">
        <f t="shared" si="7"/>
        <v>100000</v>
      </c>
      <c r="D9" s="47">
        <f t="shared" si="8"/>
        <v>1</v>
      </c>
      <c r="E9" s="30" t="s">
        <v>19</v>
      </c>
      <c r="F9" s="7"/>
      <c r="G9" s="7"/>
      <c r="H9" s="7"/>
      <c r="I9" s="7"/>
      <c r="J9" s="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49"/>
      <c r="B10" s="49"/>
      <c r="C10" s="49"/>
      <c r="D10" s="49"/>
      <c r="E10" s="51"/>
      <c r="F10" s="7"/>
      <c r="G10" s="7"/>
      <c r="H10" s="7"/>
      <c r="I10" s="7"/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49"/>
      <c r="B11" s="49"/>
      <c r="C11" s="49"/>
      <c r="D11" s="49"/>
      <c r="E11" s="51"/>
      <c r="F11" s="7"/>
      <c r="G11" s="7"/>
      <c r="H11" s="7"/>
      <c r="I11" s="7"/>
      <c r="J11" s="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49"/>
      <c r="B12" s="53" t="s">
        <v>2</v>
      </c>
      <c r="C12" s="53" t="s">
        <v>20</v>
      </c>
      <c r="D12" s="49"/>
      <c r="E12" s="51"/>
      <c r="F12" s="7"/>
      <c r="G12" s="7"/>
      <c r="H12" s="7"/>
      <c r="I12" s="7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49"/>
      <c r="B13" s="12" t="s">
        <v>21</v>
      </c>
      <c r="C13" s="12" t="s">
        <v>21</v>
      </c>
      <c r="D13" s="54"/>
      <c r="E13" s="16" t="s">
        <v>4</v>
      </c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56" t="s">
        <v>22</v>
      </c>
      <c r="B14" s="57"/>
      <c r="C14" s="57"/>
      <c r="D14" s="59"/>
      <c r="E14" s="60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62" t="s">
        <v>23</v>
      </c>
      <c r="B15" s="64">
        <f t="shared" ref="B15:B16" si="9">C15/12</f>
        <v>4166.666667</v>
      </c>
      <c r="C15" s="66">
        <v>50000.0</v>
      </c>
      <c r="D15" s="67"/>
      <c r="E15" s="30" t="s">
        <v>24</v>
      </c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62" t="s">
        <v>25</v>
      </c>
      <c r="B16" s="64">
        <f t="shared" si="9"/>
        <v>4166.666667</v>
      </c>
      <c r="C16" s="66">
        <v>50000.0</v>
      </c>
      <c r="D16" s="67"/>
      <c r="E16" s="30" t="s">
        <v>24</v>
      </c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62" t="s">
        <v>26</v>
      </c>
      <c r="B17" s="66"/>
      <c r="C17" s="64">
        <f t="shared" ref="C17:C19" si="10">B17*12</f>
        <v>0</v>
      </c>
      <c r="D17" s="67"/>
      <c r="E17" s="30" t="s">
        <v>27</v>
      </c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62" t="s">
        <v>28</v>
      </c>
      <c r="B18" s="69"/>
      <c r="C18" s="64">
        <f t="shared" si="10"/>
        <v>0</v>
      </c>
      <c r="D18" s="67"/>
      <c r="E18" s="30" t="s">
        <v>29</v>
      </c>
      <c r="F18" s="7"/>
      <c r="G18" s="7"/>
      <c r="H18" s="7"/>
      <c r="I18" s="7"/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62" t="s">
        <v>30</v>
      </c>
      <c r="B19" s="71"/>
      <c r="C19" s="64">
        <f t="shared" si="10"/>
        <v>0</v>
      </c>
      <c r="D19" s="67"/>
      <c r="E19" s="51"/>
      <c r="F19" s="7"/>
      <c r="G19" s="7"/>
      <c r="H19" s="7"/>
      <c r="I19" s="7"/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56" t="s">
        <v>5</v>
      </c>
      <c r="B20" s="73">
        <f t="shared" ref="B20:C20" si="11">SUM(B15:B19)</f>
        <v>8333.333333</v>
      </c>
      <c r="C20" s="73">
        <f t="shared" si="11"/>
        <v>100000</v>
      </c>
      <c r="D20" s="67"/>
      <c r="E20" s="51"/>
      <c r="F20" s="7"/>
      <c r="G20" s="7"/>
      <c r="H20" s="7"/>
      <c r="I20" s="7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75"/>
      <c r="B21" s="57"/>
      <c r="C21" s="57"/>
      <c r="D21" s="67"/>
      <c r="E21" s="51"/>
      <c r="F21" s="7"/>
      <c r="G21" s="7"/>
      <c r="H21" s="7"/>
      <c r="I21" s="7"/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56" t="s">
        <v>31</v>
      </c>
      <c r="B22" s="57"/>
      <c r="C22" s="57"/>
      <c r="D22" s="67"/>
      <c r="E22" s="51"/>
      <c r="F22" s="7"/>
      <c r="G22" s="7"/>
      <c r="H22" s="7"/>
      <c r="I22" s="7"/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62" t="s">
        <v>32</v>
      </c>
      <c r="B23" s="66"/>
      <c r="C23" s="64">
        <f t="shared" ref="C23:C38" si="12">B23*12</f>
        <v>0</v>
      </c>
      <c r="D23" s="67"/>
      <c r="E23" s="30" t="s">
        <v>33</v>
      </c>
      <c r="F23" s="7"/>
      <c r="G23" s="7"/>
      <c r="H23" s="7"/>
      <c r="I23" s="7"/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62" t="s">
        <v>34</v>
      </c>
      <c r="B24" s="66"/>
      <c r="C24" s="64">
        <f t="shared" si="12"/>
        <v>0</v>
      </c>
      <c r="D24" s="67"/>
      <c r="E24" s="30" t="s">
        <v>33</v>
      </c>
      <c r="F24" s="7"/>
      <c r="G24" s="7"/>
      <c r="H24" s="7"/>
      <c r="I24" s="7"/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62" t="s">
        <v>35</v>
      </c>
      <c r="B25" s="73"/>
      <c r="C25" s="64">
        <f t="shared" si="12"/>
        <v>0</v>
      </c>
      <c r="D25" s="67"/>
      <c r="E25" s="30" t="s">
        <v>24</v>
      </c>
      <c r="F25" s="7"/>
      <c r="G25" s="7"/>
      <c r="H25" s="7"/>
      <c r="I25" s="7"/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62" t="s">
        <v>36</v>
      </c>
      <c r="B26" s="66"/>
      <c r="C26" s="73">
        <f t="shared" si="12"/>
        <v>0</v>
      </c>
      <c r="D26" s="67"/>
      <c r="E26" s="30" t="s">
        <v>37</v>
      </c>
      <c r="F26" s="7"/>
      <c r="G26" s="7"/>
      <c r="H26" s="7"/>
      <c r="I26" s="7"/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62" t="s">
        <v>38</v>
      </c>
      <c r="B27" s="66"/>
      <c r="C27" s="73">
        <f t="shared" si="12"/>
        <v>0</v>
      </c>
      <c r="D27" s="67"/>
      <c r="E27" s="30" t="s">
        <v>39</v>
      </c>
      <c r="F27" s="7"/>
      <c r="G27" s="7"/>
      <c r="H27" s="7"/>
      <c r="I27" s="7"/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62" t="s">
        <v>40</v>
      </c>
      <c r="B28" s="66"/>
      <c r="C28" s="73">
        <f t="shared" si="12"/>
        <v>0</v>
      </c>
      <c r="D28" s="67"/>
      <c r="E28" s="30" t="s">
        <v>33</v>
      </c>
      <c r="F28" s="7"/>
      <c r="G28" s="7"/>
      <c r="H28" s="7"/>
      <c r="I28" s="7"/>
      <c r="J28" s="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62" t="s">
        <v>41</v>
      </c>
      <c r="B29" s="66"/>
      <c r="C29" s="73">
        <f t="shared" si="12"/>
        <v>0</v>
      </c>
      <c r="D29" s="67"/>
      <c r="E29" s="30" t="s">
        <v>42</v>
      </c>
      <c r="F29" s="7"/>
      <c r="G29" s="7"/>
      <c r="H29" s="7"/>
      <c r="I29" s="7"/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62" t="s">
        <v>43</v>
      </c>
      <c r="B30" s="66"/>
      <c r="C30" s="73">
        <f t="shared" si="12"/>
        <v>0</v>
      </c>
      <c r="D30" s="67"/>
      <c r="E30" s="30" t="s">
        <v>44</v>
      </c>
      <c r="F30" s="7"/>
      <c r="G30" s="7"/>
      <c r="H30" s="7"/>
      <c r="I30" s="7"/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62" t="s">
        <v>45</v>
      </c>
      <c r="B31" s="71"/>
      <c r="C31" s="64">
        <f t="shared" si="12"/>
        <v>0</v>
      </c>
      <c r="D31" s="67"/>
      <c r="E31" s="30" t="s">
        <v>46</v>
      </c>
      <c r="F31" s="7"/>
      <c r="G31" s="7"/>
      <c r="H31" s="7"/>
      <c r="I31" s="7"/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62" t="s">
        <v>47</v>
      </c>
      <c r="B32" s="57"/>
      <c r="C32" s="64">
        <f t="shared" si="12"/>
        <v>0</v>
      </c>
      <c r="D32" s="67"/>
      <c r="E32" s="30" t="s">
        <v>48</v>
      </c>
      <c r="F32" s="7"/>
      <c r="G32" s="7"/>
      <c r="H32" s="7"/>
      <c r="I32" s="7"/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62" t="s">
        <v>49</v>
      </c>
      <c r="B33" s="66"/>
      <c r="C33" s="73">
        <f t="shared" si="12"/>
        <v>0</v>
      </c>
      <c r="D33" s="67"/>
      <c r="E33" s="30" t="s">
        <v>50</v>
      </c>
      <c r="F33" s="7"/>
      <c r="G33" s="7"/>
      <c r="H33" s="7"/>
      <c r="I33" s="7"/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62" t="s">
        <v>51</v>
      </c>
      <c r="B34" s="66"/>
      <c r="C34" s="73">
        <f t="shared" si="12"/>
        <v>0</v>
      </c>
      <c r="D34" s="67"/>
      <c r="E34" s="30" t="s">
        <v>50</v>
      </c>
      <c r="F34" s="7"/>
      <c r="G34" s="7"/>
      <c r="H34" s="7"/>
      <c r="I34" s="7"/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62" t="s">
        <v>52</v>
      </c>
      <c r="B35" s="66"/>
      <c r="C35" s="64">
        <f t="shared" si="12"/>
        <v>0</v>
      </c>
      <c r="D35" s="67"/>
      <c r="E35" s="30" t="s">
        <v>53</v>
      </c>
      <c r="F35" s="7"/>
      <c r="G35" s="7"/>
      <c r="H35" s="7"/>
      <c r="I35" s="7"/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62" t="s">
        <v>54</v>
      </c>
      <c r="B36" s="66"/>
      <c r="C36" s="73">
        <f t="shared" si="12"/>
        <v>0</v>
      </c>
      <c r="D36" s="67"/>
      <c r="E36" s="30" t="s">
        <v>55</v>
      </c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62" t="s">
        <v>56</v>
      </c>
      <c r="B37" s="73"/>
      <c r="C37" s="73">
        <f t="shared" si="12"/>
        <v>0</v>
      </c>
      <c r="D37" s="67"/>
      <c r="E37" s="30" t="s">
        <v>57</v>
      </c>
      <c r="F37" s="7"/>
      <c r="G37" s="7"/>
      <c r="H37" s="7"/>
      <c r="I37" s="7"/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17" t="s">
        <v>58</v>
      </c>
      <c r="B38" s="81"/>
      <c r="C38" s="73">
        <f t="shared" si="12"/>
        <v>0</v>
      </c>
      <c r="D38" s="67"/>
      <c r="E38" s="30" t="s">
        <v>59</v>
      </c>
      <c r="F38" s="7"/>
      <c r="G38" s="7"/>
      <c r="H38" s="7"/>
      <c r="I38" s="7"/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11" t="s">
        <v>60</v>
      </c>
      <c r="B39" s="28">
        <f>SUM(B23:B38)</f>
        <v>0</v>
      </c>
      <c r="C39" s="83">
        <f>SUM(C23:C37)</f>
        <v>0</v>
      </c>
      <c r="D39" s="49"/>
      <c r="E39" s="51"/>
      <c r="F39" s="7"/>
      <c r="G39" s="7"/>
      <c r="H39" s="7"/>
      <c r="I39" s="7"/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49"/>
      <c r="B40" s="84"/>
      <c r="C40" s="84"/>
      <c r="D40" s="49"/>
      <c r="E40" s="51"/>
      <c r="F40" s="7"/>
      <c r="G40" s="7"/>
      <c r="H40" s="7"/>
      <c r="I40" s="7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75"/>
      <c r="B41" s="57"/>
      <c r="C41" s="57"/>
      <c r="D41" s="67"/>
      <c r="E41" s="51"/>
      <c r="F41" s="7"/>
      <c r="G41" s="7"/>
      <c r="H41" s="7"/>
      <c r="I41" s="7"/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56" t="s">
        <v>61</v>
      </c>
      <c r="B42" s="57"/>
      <c r="C42" s="57"/>
      <c r="D42" s="67"/>
      <c r="E42" s="51"/>
      <c r="F42" s="7"/>
      <c r="G42" s="7"/>
      <c r="H42" s="7"/>
      <c r="I42" s="7"/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62" t="s">
        <v>62</v>
      </c>
      <c r="B43" s="66"/>
      <c r="C43" s="73">
        <f t="shared" ref="C43:C58" si="13">B43*12</f>
        <v>0</v>
      </c>
      <c r="D43" s="67"/>
      <c r="E43" s="30" t="s">
        <v>63</v>
      </c>
      <c r="F43" s="7"/>
      <c r="G43" s="7"/>
      <c r="H43" s="7"/>
      <c r="I43" s="7"/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62" t="s">
        <v>64</v>
      </c>
      <c r="B44" s="66"/>
      <c r="C44" s="73">
        <f t="shared" si="13"/>
        <v>0</v>
      </c>
      <c r="D44" s="67"/>
      <c r="E44" s="30" t="s">
        <v>65</v>
      </c>
      <c r="F44" s="7"/>
      <c r="G44" s="7"/>
      <c r="H44" s="7"/>
      <c r="I44" s="7"/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62" t="s">
        <v>66</v>
      </c>
      <c r="B45" s="66"/>
      <c r="C45" s="73">
        <f t="shared" si="13"/>
        <v>0</v>
      </c>
      <c r="D45" s="67"/>
      <c r="E45" s="30" t="s">
        <v>67</v>
      </c>
      <c r="F45" s="7"/>
      <c r="G45" s="7"/>
      <c r="H45" s="7"/>
      <c r="I45" s="7"/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62" t="s">
        <v>68</v>
      </c>
      <c r="B46" s="66"/>
      <c r="C46" s="73">
        <f t="shared" si="13"/>
        <v>0</v>
      </c>
      <c r="D46" s="67"/>
      <c r="E46" s="30" t="s">
        <v>65</v>
      </c>
      <c r="F46" s="7"/>
      <c r="G46" s="7"/>
      <c r="H46" s="7"/>
      <c r="I46" s="7"/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62" t="s">
        <v>69</v>
      </c>
      <c r="B47" s="66"/>
      <c r="C47" s="73">
        <f t="shared" si="13"/>
        <v>0</v>
      </c>
      <c r="D47" s="67"/>
      <c r="E47" s="30" t="s">
        <v>65</v>
      </c>
      <c r="F47" s="7"/>
      <c r="G47" s="7"/>
      <c r="H47" s="7"/>
      <c r="I47" s="7"/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62" t="s">
        <v>70</v>
      </c>
      <c r="B48" s="66"/>
      <c r="C48" s="73">
        <f t="shared" si="13"/>
        <v>0</v>
      </c>
      <c r="D48" s="67"/>
      <c r="E48" s="30" t="s">
        <v>71</v>
      </c>
      <c r="F48" s="7"/>
      <c r="G48" s="7"/>
      <c r="H48" s="7"/>
      <c r="I48" s="7"/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62" t="s">
        <v>72</v>
      </c>
      <c r="B49" s="66"/>
      <c r="C49" s="73">
        <f t="shared" si="13"/>
        <v>0</v>
      </c>
      <c r="D49" s="67"/>
      <c r="E49" s="30" t="s">
        <v>73</v>
      </c>
      <c r="F49" s="7"/>
      <c r="G49" s="7"/>
      <c r="H49" s="7"/>
      <c r="I49" s="7"/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62" t="s">
        <v>74</v>
      </c>
      <c r="B50" s="66"/>
      <c r="C50" s="73">
        <f t="shared" si="13"/>
        <v>0</v>
      </c>
      <c r="D50" s="67"/>
      <c r="E50" s="30" t="s">
        <v>75</v>
      </c>
      <c r="F50" s="7"/>
      <c r="G50" s="7"/>
      <c r="H50" s="7"/>
      <c r="I50" s="7"/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62" t="s">
        <v>76</v>
      </c>
      <c r="B51" s="66"/>
      <c r="C51" s="73">
        <f t="shared" si="13"/>
        <v>0</v>
      </c>
      <c r="D51" s="67"/>
      <c r="E51" s="30" t="s">
        <v>77</v>
      </c>
      <c r="F51" s="7"/>
      <c r="G51" s="7"/>
      <c r="H51" s="7"/>
      <c r="I51" s="7"/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62" t="s">
        <v>78</v>
      </c>
      <c r="B52" s="66"/>
      <c r="C52" s="73">
        <f t="shared" si="13"/>
        <v>0</v>
      </c>
      <c r="D52" s="67"/>
      <c r="E52" s="30" t="s">
        <v>79</v>
      </c>
      <c r="F52" s="7"/>
      <c r="G52" s="7"/>
      <c r="H52" s="7"/>
      <c r="I52" s="7"/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62" t="s">
        <v>80</v>
      </c>
      <c r="B53" s="73"/>
      <c r="C53" s="73">
        <f t="shared" si="13"/>
        <v>0</v>
      </c>
      <c r="D53" s="67"/>
      <c r="E53" s="30" t="s">
        <v>81</v>
      </c>
      <c r="F53" s="7"/>
      <c r="G53" s="7"/>
      <c r="H53" s="7"/>
      <c r="I53" s="7"/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62" t="s">
        <v>82</v>
      </c>
      <c r="B54" s="66"/>
      <c r="C54" s="73">
        <f t="shared" si="13"/>
        <v>0</v>
      </c>
      <c r="D54" s="67"/>
      <c r="E54" s="30" t="s">
        <v>83</v>
      </c>
      <c r="F54" s="7"/>
      <c r="G54" s="7"/>
      <c r="H54" s="7"/>
      <c r="I54" s="7"/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62" t="s">
        <v>84</v>
      </c>
      <c r="B55" s="66"/>
      <c r="C55" s="73">
        <f t="shared" si="13"/>
        <v>0</v>
      </c>
      <c r="D55" s="67"/>
      <c r="E55" s="30" t="s">
        <v>85</v>
      </c>
      <c r="F55" s="7"/>
      <c r="G55" s="7"/>
      <c r="H55" s="7"/>
      <c r="I55" s="7"/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62" t="s">
        <v>86</v>
      </c>
      <c r="B56" s="73"/>
      <c r="C56" s="73">
        <f t="shared" si="13"/>
        <v>0</v>
      </c>
      <c r="D56" s="67"/>
      <c r="E56" s="30" t="s">
        <v>87</v>
      </c>
      <c r="F56" s="7"/>
      <c r="G56" s="7"/>
      <c r="H56" s="7"/>
      <c r="I56" s="7"/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62" t="s">
        <v>88</v>
      </c>
      <c r="B57" s="73"/>
      <c r="C57" s="73">
        <f t="shared" si="13"/>
        <v>0</v>
      </c>
      <c r="D57" s="67"/>
      <c r="E57" s="30" t="s">
        <v>85</v>
      </c>
      <c r="F57" s="7"/>
      <c r="G57" s="7"/>
      <c r="H57" s="7"/>
      <c r="I57" s="7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62" t="s">
        <v>89</v>
      </c>
      <c r="B58" s="73"/>
      <c r="C58" s="73">
        <f t="shared" si="13"/>
        <v>0</v>
      </c>
      <c r="D58" s="67"/>
      <c r="E58" s="30" t="s">
        <v>85</v>
      </c>
      <c r="F58" s="7"/>
      <c r="G58" s="7"/>
      <c r="H58" s="7"/>
      <c r="I58" s="7"/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62" t="s">
        <v>90</v>
      </c>
      <c r="B59" s="73">
        <f>SUM(B43:B58)</f>
        <v>0</v>
      </c>
      <c r="C59" s="73">
        <f>SUM(C43:C57)</f>
        <v>0</v>
      </c>
      <c r="D59" s="67"/>
      <c r="E59" s="51"/>
      <c r="F59" s="7"/>
      <c r="G59" s="7"/>
      <c r="H59" s="7"/>
      <c r="I59" s="7"/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75"/>
      <c r="B60" s="57"/>
      <c r="C60" s="57"/>
      <c r="D60" s="67"/>
      <c r="E60" s="51"/>
      <c r="F60" s="7"/>
      <c r="G60" s="7"/>
      <c r="H60" s="7"/>
      <c r="I60" s="7"/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75"/>
      <c r="B61" s="57"/>
      <c r="C61" s="57"/>
      <c r="D61" s="67"/>
      <c r="E61" s="51"/>
      <c r="F61" s="7"/>
      <c r="G61" s="7"/>
      <c r="H61" s="7"/>
      <c r="I61" s="7"/>
      <c r="J61" s="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56" t="s">
        <v>91</v>
      </c>
      <c r="B62" s="57"/>
      <c r="C62" s="57"/>
      <c r="D62" s="67"/>
      <c r="E62" s="51"/>
      <c r="F62" s="7"/>
      <c r="G62" s="7"/>
      <c r="H62" s="7"/>
      <c r="I62" s="7"/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62" t="s">
        <v>92</v>
      </c>
      <c r="B63" s="73"/>
      <c r="C63" s="73">
        <f>B63*12</f>
        <v>0</v>
      </c>
      <c r="D63" s="67"/>
      <c r="E63" s="89" t="s">
        <v>93</v>
      </c>
      <c r="F63" s="7"/>
      <c r="G63" s="7"/>
      <c r="H63" s="7"/>
      <c r="I63" s="7"/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62" t="s">
        <v>94</v>
      </c>
      <c r="B64" s="73"/>
      <c r="C64" s="71"/>
      <c r="D64" s="67"/>
      <c r="E64" s="89" t="s">
        <v>93</v>
      </c>
      <c r="F64" s="7"/>
      <c r="G64" s="7"/>
      <c r="H64" s="7"/>
      <c r="I64" s="7"/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62" t="s">
        <v>95</v>
      </c>
      <c r="B65" s="66"/>
      <c r="C65" s="73">
        <f t="shared" ref="C65:C67" si="14">B65*12</f>
        <v>0</v>
      </c>
      <c r="D65" s="67"/>
      <c r="E65" s="89" t="s">
        <v>93</v>
      </c>
      <c r="F65" s="7"/>
      <c r="G65" s="7"/>
      <c r="H65" s="7"/>
      <c r="I65" s="7"/>
      <c r="J65" s="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62" t="s">
        <v>96</v>
      </c>
      <c r="B66" s="71"/>
      <c r="C66" s="73">
        <f t="shared" si="14"/>
        <v>0</v>
      </c>
      <c r="D66" s="67"/>
      <c r="E66" s="89" t="s">
        <v>93</v>
      </c>
      <c r="F66" s="7"/>
      <c r="G66" s="7"/>
      <c r="H66" s="7"/>
      <c r="I66" s="7"/>
      <c r="J66" s="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62" t="s">
        <v>97</v>
      </c>
      <c r="B67" s="71"/>
      <c r="C67" s="73">
        <f t="shared" si="14"/>
        <v>0</v>
      </c>
      <c r="D67" s="67"/>
      <c r="E67" s="89" t="s">
        <v>93</v>
      </c>
      <c r="F67" s="7"/>
      <c r="G67" s="7"/>
      <c r="H67" s="7"/>
      <c r="I67" s="7"/>
      <c r="J67" s="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56" t="s">
        <v>98</v>
      </c>
      <c r="B68" s="73">
        <f t="shared" ref="B68:C68" si="15">SUM(B63:B67)</f>
        <v>0</v>
      </c>
      <c r="C68" s="73">
        <f t="shared" si="15"/>
        <v>0</v>
      </c>
      <c r="D68" s="67"/>
      <c r="E68" s="51"/>
      <c r="F68" s="7"/>
      <c r="G68" s="7"/>
      <c r="H68" s="7"/>
      <c r="I68" s="7"/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75"/>
      <c r="B69" s="57"/>
      <c r="C69" s="57"/>
      <c r="D69" s="67"/>
      <c r="E69" s="51"/>
      <c r="F69" s="7"/>
      <c r="G69" s="7"/>
      <c r="H69" s="7"/>
      <c r="I69" s="7"/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2"/>
      <c r="B70" s="57"/>
      <c r="C70" s="57"/>
      <c r="D70" s="93"/>
      <c r="E70" s="94"/>
      <c r="F70" s="7"/>
      <c r="G70" s="7"/>
      <c r="H70" s="7"/>
      <c r="I70" s="7"/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6"/>
      <c r="B71" s="97"/>
      <c r="C71" s="97"/>
      <c r="D71" s="98"/>
      <c r="E71" s="60"/>
      <c r="F71" s="7"/>
      <c r="G71" s="7"/>
      <c r="H71" s="7"/>
      <c r="I71" s="7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9"/>
      <c r="B72" s="49"/>
      <c r="C72" s="49"/>
      <c r="D72" s="49"/>
      <c r="E72" s="51"/>
      <c r="F72" s="7"/>
      <c r="G72" s="7"/>
      <c r="H72" s="7"/>
      <c r="I72" s="7"/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100" t="str">
        <f>HYPERLINK("https://www.braziellaw.com/","If you have any else you need help with don’t ever hesitate to contact Brazielllaw.com at ( 912 ) 351-9000")</f>
        <v>If you have any else you need help with don’t ever hesitate to contact Brazielllaw.com at ( 912 ) 351-9000</v>
      </c>
      <c r="B73" s="101"/>
      <c r="C73" s="101"/>
      <c r="D73" s="101"/>
      <c r="E73" s="102"/>
      <c r="F73" s="7"/>
      <c r="G73" s="7"/>
      <c r="H73" s="7"/>
      <c r="I73" s="7"/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</sheetData>
  <mergeCells count="5">
    <mergeCell ref="G4:I4"/>
    <mergeCell ref="G5:I5"/>
    <mergeCell ref="A71:D71"/>
    <mergeCell ref="A1:E1"/>
    <mergeCell ref="A73:E73"/>
  </mergeCells>
  <printOptions/>
  <pageMargins bottom="1.0" footer="0.0" header="0.0" left="0.75" right="0.75" top="1.0"/>
  <pageSetup orientation="portrait"/>
  <headerFooter>
    <oddFooter>&amp;L000000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1.33"/>
    <col customWidth="1" min="2" max="4" width="10.89"/>
    <col customWidth="1" min="5" max="5" width="42.11"/>
    <col customWidth="1" min="6" max="26" width="10.89"/>
  </cols>
  <sheetData>
    <row r="1" ht="15.75" customHeight="1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" t="s">
        <v>1</v>
      </c>
      <c r="B4" s="8" t="s">
        <v>2</v>
      </c>
      <c r="C4" s="8" t="s">
        <v>3</v>
      </c>
      <c r="D4" s="10">
        <v>0.0</v>
      </c>
      <c r="E4" s="13" t="s">
        <v>4</v>
      </c>
      <c r="F4" s="3"/>
      <c r="G4" s="3"/>
      <c r="H4" s="3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5" t="s">
        <v>5</v>
      </c>
      <c r="B5" s="18">
        <f t="shared" ref="B5:C5" si="1">B22</f>
        <v>8333.333333</v>
      </c>
      <c r="C5" s="18">
        <f t="shared" si="1"/>
        <v>100000</v>
      </c>
      <c r="D5" s="20">
        <f t="shared" ref="D5:D8" si="2">C5/C$5</f>
        <v>1</v>
      </c>
      <c r="E5" s="22" t="s">
        <v>6</v>
      </c>
      <c r="F5" s="3"/>
      <c r="G5" s="3"/>
      <c r="H5" s="3"/>
      <c r="I5" s="3"/>
      <c r="J5" s="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0" customHeight="1">
      <c r="A6" s="15" t="s">
        <v>7</v>
      </c>
      <c r="B6" s="24">
        <f>B41</f>
        <v>0</v>
      </c>
      <c r="C6" s="25" t="s">
        <v>8</v>
      </c>
      <c r="D6" s="20" t="str">
        <f t="shared" si="2"/>
        <v>#VALUE!</v>
      </c>
      <c r="E6" s="25" t="s">
        <v>9</v>
      </c>
      <c r="F6" s="3"/>
      <c r="G6" s="27"/>
      <c r="H6" s="4"/>
      <c r="I6" s="6"/>
      <c r="J6" s="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15" t="s">
        <v>10</v>
      </c>
      <c r="B7" s="29">
        <f t="shared" ref="B7:C7" si="3">B5-B6</f>
        <v>8333.333333</v>
      </c>
      <c r="C7" s="29" t="str">
        <f t="shared" si="3"/>
        <v>#VALUE!</v>
      </c>
      <c r="D7" s="31" t="str">
        <f t="shared" si="2"/>
        <v>#VALUE!</v>
      </c>
      <c r="E7" s="25" t="s">
        <v>11</v>
      </c>
      <c r="F7" s="3"/>
      <c r="G7" s="27"/>
      <c r="H7" s="4"/>
      <c r="I7" s="6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15" t="s">
        <v>12</v>
      </c>
      <c r="B8" s="29">
        <f>B5-B6</f>
        <v>8333.333333</v>
      </c>
      <c r="C8" s="24">
        <f>C70</f>
        <v>0</v>
      </c>
      <c r="D8" s="33">
        <f t="shared" si="2"/>
        <v>0</v>
      </c>
      <c r="E8" s="25" t="s">
        <v>13</v>
      </c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15" t="s">
        <v>14</v>
      </c>
      <c r="B9" s="29">
        <f t="shared" ref="B9:C9" si="4">B7-B8</f>
        <v>0</v>
      </c>
      <c r="C9" s="29" t="str">
        <f t="shared" si="4"/>
        <v>#VALUE!</v>
      </c>
      <c r="D9" s="31">
        <f>C8/C$5</f>
        <v>0</v>
      </c>
      <c r="E9" s="25" t="s">
        <v>15</v>
      </c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5" t="s">
        <v>16</v>
      </c>
      <c r="B10" s="24">
        <f t="shared" ref="B10:C10" si="5">B61</f>
        <v>0</v>
      </c>
      <c r="C10" s="24">
        <f t="shared" si="5"/>
        <v>0</v>
      </c>
      <c r="D10" s="33">
        <f t="shared" ref="D10:D11" si="7">C10/C$5</f>
        <v>0</v>
      </c>
      <c r="E10" s="25" t="s">
        <v>17</v>
      </c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36" t="s">
        <v>18</v>
      </c>
      <c r="B11" s="37">
        <f t="shared" ref="B11:C11" si="6">B9-B10</f>
        <v>0</v>
      </c>
      <c r="C11" s="29" t="str">
        <f t="shared" si="6"/>
        <v>#VALUE!</v>
      </c>
      <c r="D11" s="39" t="str">
        <f t="shared" si="7"/>
        <v>#VALUE!</v>
      </c>
      <c r="E11" s="25" t="s">
        <v>19</v>
      </c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3"/>
      <c r="B14" s="40" t="s">
        <v>2</v>
      </c>
      <c r="C14" s="40" t="s">
        <v>20</v>
      </c>
      <c r="D14" s="3"/>
      <c r="E14" s="3"/>
      <c r="F14" s="3"/>
      <c r="G14" s="3"/>
      <c r="H14" s="3"/>
      <c r="I14" s="3"/>
      <c r="J14" s="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3"/>
      <c r="B15" s="8" t="s">
        <v>21</v>
      </c>
      <c r="C15" s="8" t="s">
        <v>21</v>
      </c>
      <c r="D15" s="41"/>
      <c r="E15" s="13" t="s">
        <v>4</v>
      </c>
      <c r="F15" s="3"/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" t="s">
        <v>22</v>
      </c>
      <c r="B16" s="42"/>
      <c r="C16" s="42"/>
      <c r="D16" s="44"/>
      <c r="E16" s="44"/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46" t="s">
        <v>23</v>
      </c>
      <c r="B17" s="48">
        <f t="shared" ref="B17:B18" si="8">C17/12</f>
        <v>4166.666667</v>
      </c>
      <c r="C17" s="50">
        <v>50000.0</v>
      </c>
      <c r="D17" s="52"/>
      <c r="E17" s="25" t="s">
        <v>24</v>
      </c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46" t="s">
        <v>25</v>
      </c>
      <c r="B18" s="48">
        <f t="shared" si="8"/>
        <v>4166.666667</v>
      </c>
      <c r="C18" s="50">
        <v>50000.0</v>
      </c>
      <c r="D18" s="52"/>
      <c r="E18" s="25" t="s">
        <v>24</v>
      </c>
      <c r="F18" s="3"/>
      <c r="G18" s="3"/>
      <c r="H18" s="3"/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46" t="s">
        <v>26</v>
      </c>
      <c r="B19" s="50"/>
      <c r="C19" s="48">
        <f t="shared" ref="C19:C21" si="9">B19*12</f>
        <v>0</v>
      </c>
      <c r="D19" s="52"/>
      <c r="E19" s="25" t="s">
        <v>27</v>
      </c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46" t="s">
        <v>28</v>
      </c>
      <c r="B20" s="55"/>
      <c r="C20" s="48">
        <f t="shared" si="9"/>
        <v>0</v>
      </c>
      <c r="D20" s="52"/>
      <c r="E20" s="25" t="s">
        <v>29</v>
      </c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46" t="s">
        <v>30</v>
      </c>
      <c r="B21" s="58"/>
      <c r="C21" s="48">
        <f t="shared" si="9"/>
        <v>0</v>
      </c>
      <c r="D21" s="52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" t="s">
        <v>5</v>
      </c>
      <c r="B22" s="61">
        <f t="shared" ref="B22:C22" si="10">SUM(B17:B21)</f>
        <v>8333.333333</v>
      </c>
      <c r="C22" s="63">
        <f t="shared" si="10"/>
        <v>100000</v>
      </c>
      <c r="D22" s="3"/>
      <c r="E22" s="3"/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" t="s">
        <v>31</v>
      </c>
      <c r="B24" s="65"/>
      <c r="C24" s="65"/>
      <c r="D24" s="3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46" t="s">
        <v>32</v>
      </c>
      <c r="B25" s="50"/>
      <c r="C25" s="48">
        <f t="shared" ref="C25:C40" si="11">B25*12</f>
        <v>0</v>
      </c>
      <c r="D25" s="52"/>
      <c r="E25" s="25" t="s">
        <v>33</v>
      </c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46" t="s">
        <v>34</v>
      </c>
      <c r="B26" s="50"/>
      <c r="C26" s="48">
        <f t="shared" si="11"/>
        <v>0</v>
      </c>
      <c r="D26" s="52"/>
      <c r="E26" s="25" t="s">
        <v>33</v>
      </c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15" t="s">
        <v>35</v>
      </c>
      <c r="B27" s="68"/>
      <c r="C27" s="48">
        <f t="shared" si="11"/>
        <v>0</v>
      </c>
      <c r="D27" s="52"/>
      <c r="E27" s="25" t="s">
        <v>24</v>
      </c>
      <c r="F27" s="3"/>
      <c r="G27" s="3"/>
      <c r="H27" s="3"/>
      <c r="I27" s="3"/>
      <c r="J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46" t="s">
        <v>36</v>
      </c>
      <c r="B28" s="50"/>
      <c r="C28" s="70">
        <f t="shared" si="11"/>
        <v>0</v>
      </c>
      <c r="D28" s="3"/>
      <c r="E28" s="25" t="s">
        <v>37</v>
      </c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46" t="s">
        <v>38</v>
      </c>
      <c r="B29" s="50"/>
      <c r="C29" s="72">
        <f t="shared" si="11"/>
        <v>0</v>
      </c>
      <c r="D29" s="3"/>
      <c r="E29" s="25" t="s">
        <v>39</v>
      </c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46" t="s">
        <v>40</v>
      </c>
      <c r="B30" s="50"/>
      <c r="C30" s="72">
        <f t="shared" si="11"/>
        <v>0</v>
      </c>
      <c r="D30" s="3"/>
      <c r="E30" s="25" t="s">
        <v>33</v>
      </c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46" t="s">
        <v>41</v>
      </c>
      <c r="B31" s="50"/>
      <c r="C31" s="72">
        <f t="shared" si="11"/>
        <v>0</v>
      </c>
      <c r="D31" s="3"/>
      <c r="E31" s="25" t="s">
        <v>42</v>
      </c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46" t="s">
        <v>43</v>
      </c>
      <c r="B32" s="50"/>
      <c r="C32" s="74">
        <f t="shared" si="11"/>
        <v>0</v>
      </c>
      <c r="D32" s="3"/>
      <c r="E32" s="25" t="s">
        <v>44</v>
      </c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46" t="s">
        <v>45</v>
      </c>
      <c r="B33" s="76"/>
      <c r="C33" s="48">
        <f t="shared" si="11"/>
        <v>0</v>
      </c>
      <c r="D33" s="52"/>
      <c r="E33" s="25" t="s">
        <v>46</v>
      </c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5" t="s">
        <v>47</v>
      </c>
      <c r="B34" s="77"/>
      <c r="C34" s="48">
        <f t="shared" si="11"/>
        <v>0</v>
      </c>
      <c r="D34" s="52"/>
      <c r="E34" s="25" t="s">
        <v>48</v>
      </c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46" t="s">
        <v>49</v>
      </c>
      <c r="B35" s="50"/>
      <c r="C35" s="70">
        <f t="shared" si="11"/>
        <v>0</v>
      </c>
      <c r="D35" s="3"/>
      <c r="E35" s="25" t="s">
        <v>50</v>
      </c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46" t="s">
        <v>51</v>
      </c>
      <c r="B36" s="50"/>
      <c r="C36" s="74">
        <f t="shared" si="11"/>
        <v>0</v>
      </c>
      <c r="D36" s="3"/>
      <c r="E36" s="25" t="s">
        <v>50</v>
      </c>
      <c r="F36" s="3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46" t="s">
        <v>52</v>
      </c>
      <c r="B37" s="50"/>
      <c r="C37" s="48">
        <f t="shared" si="11"/>
        <v>0</v>
      </c>
      <c r="D37" s="52"/>
      <c r="E37" s="25" t="s">
        <v>53</v>
      </c>
      <c r="F37" s="3"/>
      <c r="G37" s="3"/>
      <c r="H37" s="3"/>
      <c r="I37" s="3"/>
      <c r="J37" s="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46" t="s">
        <v>54</v>
      </c>
      <c r="B38" s="78"/>
      <c r="C38" s="70">
        <f t="shared" si="11"/>
        <v>0</v>
      </c>
      <c r="D38" s="3"/>
      <c r="E38" s="25" t="s">
        <v>55</v>
      </c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5" t="s">
        <v>56</v>
      </c>
      <c r="B39" s="79"/>
      <c r="C39" s="80">
        <f t="shared" si="11"/>
        <v>0</v>
      </c>
      <c r="D39" s="3"/>
      <c r="E39" s="25" t="s">
        <v>57</v>
      </c>
      <c r="F39" s="3"/>
      <c r="G39" s="3"/>
      <c r="H39" s="3"/>
      <c r="I39" s="3"/>
      <c r="J39" s="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5" t="s">
        <v>58</v>
      </c>
      <c r="B40" s="80"/>
      <c r="C40" s="80">
        <f t="shared" si="11"/>
        <v>0</v>
      </c>
      <c r="D40" s="3"/>
      <c r="E40" s="25" t="s">
        <v>59</v>
      </c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" t="s">
        <v>60</v>
      </c>
      <c r="B41" s="80">
        <f>SUM(B25:B40)</f>
        <v>0</v>
      </c>
      <c r="C41" s="82">
        <f>SUM(C25:C39)</f>
        <v>0</v>
      </c>
      <c r="D41" s="3"/>
      <c r="E41" s="3"/>
      <c r="F41" s="3"/>
      <c r="G41" s="3"/>
      <c r="H41" s="3"/>
      <c r="I41" s="3"/>
      <c r="J41" s="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" t="s">
        <v>61</v>
      </c>
      <c r="B44" s="65"/>
      <c r="C44" s="3"/>
      <c r="D44" s="3"/>
      <c r="E44" s="3"/>
      <c r="F44" s="3"/>
      <c r="G44" s="3"/>
      <c r="H44" s="3"/>
      <c r="I44" s="3"/>
      <c r="J44" s="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46" t="s">
        <v>62</v>
      </c>
      <c r="B45" s="50"/>
      <c r="C45" s="85">
        <f t="shared" ref="C45:C60" si="12">B45*12</f>
        <v>0</v>
      </c>
      <c r="D45" s="3"/>
      <c r="E45" s="25" t="s">
        <v>63</v>
      </c>
      <c r="F45" s="3"/>
      <c r="G45" s="3"/>
      <c r="H45" s="3"/>
      <c r="I45" s="3"/>
      <c r="J45" s="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46" t="s">
        <v>64</v>
      </c>
      <c r="B46" s="50"/>
      <c r="C46" s="85">
        <f t="shared" si="12"/>
        <v>0</v>
      </c>
      <c r="D46" s="3"/>
      <c r="E46" s="25" t="s">
        <v>65</v>
      </c>
      <c r="F46" s="3"/>
      <c r="G46" s="3"/>
      <c r="H46" s="3"/>
      <c r="I46" s="3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46" t="s">
        <v>66</v>
      </c>
      <c r="B47" s="50"/>
      <c r="C47" s="72">
        <f t="shared" si="12"/>
        <v>0</v>
      </c>
      <c r="D47" s="3"/>
      <c r="E47" s="25" t="s">
        <v>67</v>
      </c>
      <c r="F47" s="3"/>
      <c r="G47" s="3"/>
      <c r="H47" s="3"/>
      <c r="I47" s="3"/>
      <c r="J47" s="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46" t="s">
        <v>68</v>
      </c>
      <c r="B48" s="50"/>
      <c r="C48" s="72">
        <f t="shared" si="12"/>
        <v>0</v>
      </c>
      <c r="D48" s="3"/>
      <c r="E48" s="25" t="s">
        <v>65</v>
      </c>
      <c r="F48" s="3"/>
      <c r="G48" s="3"/>
      <c r="H48" s="3"/>
      <c r="I48" s="3"/>
      <c r="J48" s="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46" t="s">
        <v>69</v>
      </c>
      <c r="B49" s="50"/>
      <c r="C49" s="72">
        <f t="shared" si="12"/>
        <v>0</v>
      </c>
      <c r="D49" s="3"/>
      <c r="E49" s="25" t="s">
        <v>65</v>
      </c>
      <c r="F49" s="3"/>
      <c r="G49" s="3"/>
      <c r="H49" s="3"/>
      <c r="I49" s="3"/>
      <c r="J49" s="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46" t="s">
        <v>70</v>
      </c>
      <c r="B50" s="50"/>
      <c r="C50" s="72">
        <f t="shared" si="12"/>
        <v>0</v>
      </c>
      <c r="D50" s="3"/>
      <c r="E50" s="25" t="s">
        <v>71</v>
      </c>
      <c r="F50" s="3"/>
      <c r="G50" s="3"/>
      <c r="H50" s="3"/>
      <c r="I50" s="3"/>
      <c r="J50" s="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46" t="s">
        <v>72</v>
      </c>
      <c r="B51" s="50"/>
      <c r="C51" s="72">
        <f t="shared" si="12"/>
        <v>0</v>
      </c>
      <c r="D51" s="3"/>
      <c r="E51" s="25" t="s">
        <v>73</v>
      </c>
      <c r="F51" s="3"/>
      <c r="G51" s="3"/>
      <c r="H51" s="3"/>
      <c r="I51" s="3"/>
      <c r="J51" s="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46" t="s">
        <v>74</v>
      </c>
      <c r="B52" s="50"/>
      <c r="C52" s="72">
        <f t="shared" si="12"/>
        <v>0</v>
      </c>
      <c r="D52" s="3"/>
      <c r="E52" s="25" t="s">
        <v>75</v>
      </c>
      <c r="F52" s="3"/>
      <c r="G52" s="3"/>
      <c r="H52" s="3"/>
      <c r="I52" s="3"/>
      <c r="J52" s="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46" t="s">
        <v>76</v>
      </c>
      <c r="B53" s="50"/>
      <c r="C53" s="72">
        <f t="shared" si="12"/>
        <v>0</v>
      </c>
      <c r="D53" s="3"/>
      <c r="E53" s="25" t="s">
        <v>77</v>
      </c>
      <c r="F53" s="3"/>
      <c r="G53" s="3"/>
      <c r="H53" s="3"/>
      <c r="I53" s="3"/>
      <c r="J53" s="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46" t="s">
        <v>78</v>
      </c>
      <c r="B54" s="50"/>
      <c r="C54" s="72">
        <f t="shared" si="12"/>
        <v>0</v>
      </c>
      <c r="D54" s="3"/>
      <c r="E54" s="25" t="s">
        <v>79</v>
      </c>
      <c r="F54" s="3"/>
      <c r="G54" s="3"/>
      <c r="H54" s="3"/>
      <c r="I54" s="3"/>
      <c r="J54" s="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15" t="s">
        <v>80</v>
      </c>
      <c r="B55" s="86"/>
      <c r="C55" s="80">
        <f t="shared" si="12"/>
        <v>0</v>
      </c>
      <c r="D55" s="3"/>
      <c r="E55" s="25" t="s">
        <v>81</v>
      </c>
      <c r="F55" s="3"/>
      <c r="G55" s="3"/>
      <c r="H55" s="3"/>
      <c r="I55" s="3"/>
      <c r="J55" s="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46" t="s">
        <v>82</v>
      </c>
      <c r="B56" s="50"/>
      <c r="C56" s="72">
        <f t="shared" si="12"/>
        <v>0</v>
      </c>
      <c r="D56" s="3"/>
      <c r="E56" s="25" t="s">
        <v>83</v>
      </c>
      <c r="F56" s="3"/>
      <c r="G56" s="3"/>
      <c r="H56" s="3"/>
      <c r="I56" s="3"/>
      <c r="J56" s="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46" t="s">
        <v>84</v>
      </c>
      <c r="B57" s="50"/>
      <c r="C57" s="72">
        <f t="shared" si="12"/>
        <v>0</v>
      </c>
      <c r="D57" s="3"/>
      <c r="E57" s="25" t="s">
        <v>85</v>
      </c>
      <c r="F57" s="3"/>
      <c r="G57" s="3"/>
      <c r="H57" s="3"/>
      <c r="I57" s="3"/>
      <c r="J57" s="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15" t="s">
        <v>86</v>
      </c>
      <c r="B58" s="87"/>
      <c r="C58" s="80">
        <f t="shared" si="12"/>
        <v>0</v>
      </c>
      <c r="D58" s="3"/>
      <c r="E58" s="25" t="s">
        <v>87</v>
      </c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15" t="s">
        <v>88</v>
      </c>
      <c r="B59" s="88"/>
      <c r="C59" s="80">
        <f t="shared" si="12"/>
        <v>0</v>
      </c>
      <c r="D59" s="3"/>
      <c r="E59" s="25" t="s">
        <v>85</v>
      </c>
      <c r="F59" s="3"/>
      <c r="G59" s="3"/>
      <c r="H59" s="3"/>
      <c r="I59" s="3"/>
      <c r="J59" s="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15" t="s">
        <v>89</v>
      </c>
      <c r="B60" s="61"/>
      <c r="C60" s="80">
        <f t="shared" si="12"/>
        <v>0</v>
      </c>
      <c r="D60" s="3"/>
      <c r="E60" s="25" t="s">
        <v>85</v>
      </c>
      <c r="F60" s="3"/>
      <c r="G60" s="3"/>
      <c r="H60" s="3"/>
      <c r="I60" s="3"/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15" t="s">
        <v>90</v>
      </c>
      <c r="B61" s="80">
        <f>SUM(B45:B60)</f>
        <v>0</v>
      </c>
      <c r="C61" s="80">
        <f>SUM(C45:C59)</f>
        <v>0</v>
      </c>
      <c r="D61" s="3"/>
      <c r="E61" s="3"/>
      <c r="F61" s="3"/>
      <c r="G61" s="3"/>
      <c r="H61" s="3"/>
      <c r="I61" s="3"/>
      <c r="J61" s="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1" t="s">
        <v>91</v>
      </c>
      <c r="B64" s="3"/>
      <c r="C64" s="3"/>
      <c r="D64" s="3"/>
      <c r="E64" s="3"/>
      <c r="F64" s="3"/>
      <c r="G64" s="3"/>
      <c r="H64" s="3"/>
      <c r="I64" s="3"/>
      <c r="J64" s="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15" t="s">
        <v>92</v>
      </c>
      <c r="B65" s="80"/>
      <c r="C65" s="90">
        <f>B65*12</f>
        <v>0</v>
      </c>
      <c r="D65" s="3"/>
      <c r="E65" s="15" t="s">
        <v>93</v>
      </c>
      <c r="F65" s="3"/>
      <c r="G65" s="3"/>
      <c r="H65" s="3"/>
      <c r="I65" s="3"/>
      <c r="J65" s="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15" t="s">
        <v>94</v>
      </c>
      <c r="B66" s="91"/>
      <c r="C66" s="76"/>
      <c r="D66" s="52"/>
      <c r="E66" s="15" t="s">
        <v>93</v>
      </c>
      <c r="F66" s="3"/>
      <c r="G66" s="3"/>
      <c r="H66" s="3"/>
      <c r="I66" s="3"/>
      <c r="J66" s="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46" t="s">
        <v>95</v>
      </c>
      <c r="B67" s="50"/>
      <c r="C67" s="70">
        <f t="shared" ref="C67:C69" si="13">B67*12</f>
        <v>0</v>
      </c>
      <c r="D67" s="3"/>
      <c r="E67" s="15" t="s">
        <v>93</v>
      </c>
      <c r="F67" s="3"/>
      <c r="G67" s="3"/>
      <c r="H67" s="3"/>
      <c r="I67" s="3"/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46" t="s">
        <v>96</v>
      </c>
      <c r="B68" s="76"/>
      <c r="C68" s="72">
        <f t="shared" si="13"/>
        <v>0</v>
      </c>
      <c r="D68" s="3"/>
      <c r="E68" s="15" t="s">
        <v>93</v>
      </c>
      <c r="F68" s="3"/>
      <c r="G68" s="3"/>
      <c r="H68" s="3"/>
      <c r="I68" s="3"/>
      <c r="J68" s="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46" t="s">
        <v>97</v>
      </c>
      <c r="B69" s="58"/>
      <c r="C69" s="72">
        <f t="shared" si="13"/>
        <v>0</v>
      </c>
      <c r="D69" s="3"/>
      <c r="E69" s="15" t="s">
        <v>93</v>
      </c>
      <c r="F69" s="3"/>
      <c r="G69" s="3"/>
      <c r="H69" s="3"/>
      <c r="I69" s="3"/>
      <c r="J69" s="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1" t="s">
        <v>98</v>
      </c>
      <c r="B70" s="61">
        <f t="shared" ref="B70:C70" si="14">SUM(B65:B69)</f>
        <v>0</v>
      </c>
      <c r="C70" s="80">
        <f t="shared" si="14"/>
        <v>0</v>
      </c>
      <c r="D70" s="3"/>
      <c r="E70" s="3"/>
      <c r="F70" s="3"/>
      <c r="G70" s="3"/>
      <c r="H70" s="3"/>
      <c r="I70" s="3"/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95" t="s">
        <v>99</v>
      </c>
      <c r="B73" s="4"/>
      <c r="C73" s="4"/>
      <c r="D73" s="6"/>
      <c r="E73" s="3"/>
      <c r="F73" s="3"/>
      <c r="G73" s="3"/>
      <c r="H73" s="3"/>
      <c r="I73" s="3"/>
      <c r="J73" s="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">
    <mergeCell ref="G6:I6"/>
    <mergeCell ref="G7:I7"/>
    <mergeCell ref="A73:D73"/>
  </mergeCells>
  <printOptions/>
  <pageMargins bottom="1.0" footer="0.0" header="0.0" left="0.75" right="0.75" top="1.0"/>
  <pageSetup orientation="landscape"/>
  <headerFooter>
    <oddFooter>&amp;L000000	&amp;P</oddFooter>
  </headerFooter>
  <drawing r:id="rId1"/>
</worksheet>
</file>